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2240" windowHeight="7935"/>
  </bookViews>
  <sheets>
    <sheet name="EE.FF-2012" sheetId="3" r:id="rId1"/>
  </sheets>
  <calcPr calcId="144525"/>
</workbook>
</file>

<file path=xl/calcChain.xml><?xml version="1.0" encoding="utf-8"?>
<calcChain xmlns="http://schemas.openxmlformats.org/spreadsheetml/2006/main">
  <c r="G8" i="3" l="1"/>
  <c r="G10" i="3" s="1"/>
  <c r="G14" i="3" s="1"/>
  <c r="E33" i="3" l="1"/>
  <c r="M26" i="3"/>
  <c r="M33" i="3" s="1"/>
</calcChain>
</file>

<file path=xl/sharedStrings.xml><?xml version="1.0" encoding="utf-8"?>
<sst xmlns="http://schemas.openxmlformats.org/spreadsheetml/2006/main" count="33" uniqueCount="31">
  <si>
    <t>ACTIVO</t>
  </si>
  <si>
    <t>PASIVO</t>
  </si>
  <si>
    <t>FIDEICOMISO</t>
  </si>
  <si>
    <t>FONDO DE COMPENSACION</t>
  </si>
  <si>
    <t>SINIESTROS POR PAGAR</t>
  </si>
  <si>
    <t>ESTADOS DE PERDIDAS Y GANANCIAS</t>
  </si>
  <si>
    <t xml:space="preserve">PERIODO: </t>
  </si>
  <si>
    <t>DICIEMBRE DEL 2012</t>
  </si>
  <si>
    <t>CONCEPTO</t>
  </si>
  <si>
    <t>APORTES POR RIESGOS</t>
  </si>
  <si>
    <t>APORTES G.ADMINIST</t>
  </si>
  <si>
    <t>TOTAL INGRESOS POR CAT</t>
  </si>
  <si>
    <t>SINIESTROS POR CAT</t>
  </si>
  <si>
    <t>RESULTADOS DE OPERACIONES POR CAT EMITIDOS</t>
  </si>
  <si>
    <t>OTROS INGRESOS</t>
  </si>
  <si>
    <t>EGRESOS</t>
  </si>
  <si>
    <t>RESULTADOS DE OPERACIÓN</t>
  </si>
  <si>
    <t>UTILIDAD ( PERDIDA ) NETA</t>
  </si>
  <si>
    <t>BALANCE GENERAL DICIEMBRE DEL 2012</t>
  </si>
  <si>
    <t>CAJA Y BANCO</t>
  </si>
  <si>
    <t>PERIODO</t>
  </si>
  <si>
    <t>ACTUAL</t>
  </si>
  <si>
    <t>TOTAL PASIVO</t>
  </si>
  <si>
    <t>FONDO SOCIAL</t>
  </si>
  <si>
    <t>APORTACIONES PARA EL FONDO MINIMO</t>
  </si>
  <si>
    <t>APORTACIONES EXTRAORDINARIAS</t>
  </si>
  <si>
    <t>ADMINISTRACION DE EXCEDENES</t>
  </si>
  <si>
    <t>RESULTADOS ACUMULADOS</t>
  </si>
  <si>
    <t>RESULTADOS DEL EJERCICIO</t>
  </si>
  <si>
    <t>AFOCAT EL ANGEL                  FONDO</t>
  </si>
  <si>
    <t>AFOCAT EL ANGEL               FONDO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</si>
</sst>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S/.-280A]\ * #,##0.00_ ;_ [$S/.-280A]\ * \-#,##0.00_ ;_ [$S/.-280A]\ * &quot;-&quot;??_ ;_ @_ 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2" fillId="0" borderId="0" xfId="0" applyFont="1"/>
    <xf numFmtId="0" fontId="3" fillId="2" borderId="0" xfId="0" applyFont="1" applyFill="1"/>
    <xf numFmtId="0" fontId="3" fillId="3" borderId="0" xfId="0" applyFont="1" applyFill="1"/>
    <xf numFmtId="164" fontId="3" fillId="0" borderId="0" xfId="0" applyNumberFormat="1" applyFont="1"/>
    <xf numFmtId="164" fontId="3" fillId="2" borderId="0" xfId="0" applyNumberFormat="1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6"/>
  <sheetViews>
    <sheetView tabSelected="1" topLeftCell="A13" workbookViewId="0">
      <selection activeCell="M33" sqref="M33"/>
    </sheetView>
  </sheetViews>
  <sheetFormatPr baseColWidth="10" defaultRowHeight="15" x14ac:dyDescent="0.25"/>
  <cols>
    <col min="1" max="1" width="7.42578125" customWidth="1"/>
    <col min="2" max="2" width="34.28515625" customWidth="1"/>
    <col min="3" max="3" width="0.42578125" customWidth="1"/>
    <col min="4" max="4" width="11.42578125" hidden="1" customWidth="1"/>
    <col min="5" max="5" width="13.85546875" bestFit="1" customWidth="1"/>
    <col min="7" max="7" width="13.85546875" bestFit="1" customWidth="1"/>
    <col min="8" max="8" width="6.140625" customWidth="1"/>
    <col min="10" max="10" width="13.85546875" bestFit="1" customWidth="1"/>
    <col min="12" max="12" width="2.42578125" customWidth="1"/>
    <col min="13" max="13" width="13.85546875" bestFit="1" customWidth="1"/>
    <col min="16" max="16" width="14.28515625" customWidth="1"/>
  </cols>
  <sheetData>
    <row r="2" spans="2:16" ht="15.75" x14ac:dyDescent="0.25">
      <c r="B2" s="8" t="s">
        <v>30</v>
      </c>
      <c r="C2" s="8"/>
      <c r="D2" s="8"/>
      <c r="E2" s="8"/>
      <c r="F2" s="8"/>
      <c r="G2" s="8"/>
    </row>
    <row r="3" spans="2:16" ht="15.75" x14ac:dyDescent="0.25">
      <c r="B3" s="3" t="s">
        <v>5</v>
      </c>
    </row>
    <row r="4" spans="2:16" x14ac:dyDescent="0.25">
      <c r="B4" t="s">
        <v>6</v>
      </c>
      <c r="C4" t="s">
        <v>7</v>
      </c>
    </row>
    <row r="5" spans="2:16" x14ac:dyDescent="0.25">
      <c r="B5" t="s">
        <v>8</v>
      </c>
    </row>
    <row r="6" spans="2:16" x14ac:dyDescent="0.25">
      <c r="B6">
        <v>5005</v>
      </c>
      <c r="C6" t="s">
        <v>9</v>
      </c>
      <c r="G6" s="1">
        <v>412594.92</v>
      </c>
    </row>
    <row r="7" spans="2:16" x14ac:dyDescent="0.25">
      <c r="B7">
        <v>5002</v>
      </c>
      <c r="C7" t="s">
        <v>10</v>
      </c>
      <c r="G7" s="1">
        <v>0</v>
      </c>
    </row>
    <row r="8" spans="2:16" x14ac:dyDescent="0.25">
      <c r="C8" t="s">
        <v>11</v>
      </c>
      <c r="G8" s="1">
        <f>SUM(G6:G7)</f>
        <v>412594.92</v>
      </c>
    </row>
    <row r="9" spans="2:16" x14ac:dyDescent="0.25">
      <c r="B9">
        <v>4201</v>
      </c>
      <c r="C9" t="s">
        <v>12</v>
      </c>
      <c r="G9" s="2">
        <v>302794.18</v>
      </c>
    </row>
    <row r="10" spans="2:16" x14ac:dyDescent="0.25">
      <c r="B10" t="s">
        <v>13</v>
      </c>
      <c r="G10" s="1">
        <f>G8-G9</f>
        <v>109800.73999999999</v>
      </c>
    </row>
    <row r="11" spans="2:16" x14ac:dyDescent="0.25">
      <c r="B11">
        <v>5705</v>
      </c>
      <c r="C11" t="s">
        <v>14</v>
      </c>
      <c r="G11" s="1">
        <v>16572.04</v>
      </c>
    </row>
    <row r="12" spans="2:16" x14ac:dyDescent="0.25">
      <c r="B12">
        <v>4705</v>
      </c>
      <c r="C12" t="s">
        <v>15</v>
      </c>
      <c r="G12" s="2">
        <v>18274.990000000002</v>
      </c>
    </row>
    <row r="13" spans="2:16" x14ac:dyDescent="0.25">
      <c r="B13">
        <v>60</v>
      </c>
      <c r="C13" t="s">
        <v>16</v>
      </c>
      <c r="G13" s="1"/>
      <c r="P13" s="1"/>
    </row>
    <row r="14" spans="2:16" x14ac:dyDescent="0.25">
      <c r="B14">
        <v>6801</v>
      </c>
      <c r="C14" t="s">
        <v>17</v>
      </c>
      <c r="G14" s="7">
        <f>G10+G11-G12</f>
        <v>108097.79</v>
      </c>
      <c r="P14" s="1"/>
    </row>
    <row r="15" spans="2:16" x14ac:dyDescent="0.25">
      <c r="G15" s="1"/>
      <c r="P15" s="1"/>
    </row>
    <row r="16" spans="2:16" x14ac:dyDescent="0.25">
      <c r="E16" s="1"/>
    </row>
    <row r="17" spans="1:14" x14ac:dyDescent="0.25">
      <c r="E17" s="1"/>
      <c r="J17" s="1"/>
      <c r="M17" s="1"/>
    </row>
    <row r="18" spans="1:14" x14ac:dyDescent="0.25">
      <c r="E18" s="1"/>
      <c r="I18" s="1"/>
    </row>
    <row r="19" spans="1:14" ht="15.75" x14ac:dyDescent="0.25">
      <c r="A19" s="8" t="s">
        <v>29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15.75" x14ac:dyDescent="0.25">
      <c r="A20" s="8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5">
      <c r="A21" s="4" t="s">
        <v>0</v>
      </c>
      <c r="E21" t="s">
        <v>20</v>
      </c>
      <c r="G21" s="5" t="s">
        <v>1</v>
      </c>
      <c r="M21" t="s">
        <v>20</v>
      </c>
    </row>
    <row r="22" spans="1:14" x14ac:dyDescent="0.25">
      <c r="E22" t="s">
        <v>21</v>
      </c>
      <c r="M22" t="s">
        <v>21</v>
      </c>
    </row>
    <row r="23" spans="1:14" x14ac:dyDescent="0.25">
      <c r="B23" t="s">
        <v>19</v>
      </c>
      <c r="E23" s="1">
        <v>354974.02</v>
      </c>
      <c r="G23">
        <v>26</v>
      </c>
      <c r="H23" t="s">
        <v>4</v>
      </c>
      <c r="M23" s="1">
        <v>13800</v>
      </c>
    </row>
    <row r="24" spans="1:14" x14ac:dyDescent="0.25">
      <c r="B24" t="s">
        <v>2</v>
      </c>
      <c r="E24" s="1">
        <v>461413.35</v>
      </c>
      <c r="M24" s="1"/>
    </row>
    <row r="25" spans="1:14" x14ac:dyDescent="0.25">
      <c r="B25" t="s">
        <v>3</v>
      </c>
      <c r="E25" s="1">
        <v>179.2</v>
      </c>
      <c r="M25" s="1"/>
    </row>
    <row r="26" spans="1:14" x14ac:dyDescent="0.25">
      <c r="E26" s="1"/>
      <c r="H26" t="s">
        <v>22</v>
      </c>
      <c r="M26" s="1">
        <f>SUM(M23:M25)</f>
        <v>13800</v>
      </c>
    </row>
    <row r="27" spans="1:14" x14ac:dyDescent="0.25">
      <c r="E27" s="1"/>
      <c r="G27">
        <v>37</v>
      </c>
      <c r="H27" t="s">
        <v>23</v>
      </c>
      <c r="M27" s="1"/>
    </row>
    <row r="28" spans="1:14" x14ac:dyDescent="0.25">
      <c r="E28" s="1"/>
      <c r="H28">
        <v>3701</v>
      </c>
      <c r="I28" t="s">
        <v>24</v>
      </c>
      <c r="M28" s="1">
        <v>462845.41</v>
      </c>
    </row>
    <row r="29" spans="1:14" x14ac:dyDescent="0.25">
      <c r="E29" s="1"/>
      <c r="H29">
        <v>3702</v>
      </c>
      <c r="I29" t="s">
        <v>25</v>
      </c>
      <c r="M29" s="1">
        <v>6918.67</v>
      </c>
    </row>
    <row r="30" spans="1:14" x14ac:dyDescent="0.25">
      <c r="E30" s="1"/>
      <c r="H30">
        <v>3703</v>
      </c>
      <c r="I30" t="s">
        <v>26</v>
      </c>
      <c r="M30" s="1"/>
    </row>
    <row r="31" spans="1:14" x14ac:dyDescent="0.25">
      <c r="E31" s="1"/>
      <c r="H31">
        <v>3801</v>
      </c>
      <c r="I31" t="s">
        <v>27</v>
      </c>
      <c r="M31" s="1">
        <v>224904.7</v>
      </c>
    </row>
    <row r="32" spans="1:14" x14ac:dyDescent="0.25">
      <c r="E32" s="1"/>
      <c r="H32">
        <v>3803</v>
      </c>
      <c r="I32" t="s">
        <v>28</v>
      </c>
      <c r="M32" s="1">
        <v>108097.79</v>
      </c>
    </row>
    <row r="33" spans="1:14" x14ac:dyDescent="0.25">
      <c r="E33" s="6">
        <f>SUM(E23:E32)</f>
        <v>816566.57</v>
      </c>
      <c r="M33" s="6">
        <f>SUM(M26:M32)</f>
        <v>816566.57000000007</v>
      </c>
    </row>
    <row r="36" spans="1:14" x14ac:dyDescent="0.25">
      <c r="E36" s="1"/>
    </row>
    <row r="42" spans="1:14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6" spans="1:14" x14ac:dyDescent="0.25">
      <c r="E46" s="1"/>
      <c r="M46" s="1"/>
    </row>
    <row r="47" spans="1:14" x14ac:dyDescent="0.25">
      <c r="E47" s="1"/>
      <c r="M47" s="1"/>
    </row>
    <row r="48" spans="1:14" x14ac:dyDescent="0.25">
      <c r="E48" s="1"/>
      <c r="M48" s="1"/>
    </row>
    <row r="49" spans="5:13" x14ac:dyDescent="0.25">
      <c r="E49" s="1"/>
      <c r="M49" s="1"/>
    </row>
    <row r="50" spans="5:13" x14ac:dyDescent="0.25">
      <c r="E50" s="1"/>
      <c r="M50" s="1"/>
    </row>
    <row r="51" spans="5:13" x14ac:dyDescent="0.25">
      <c r="E51" s="1"/>
      <c r="M51" s="1"/>
    </row>
    <row r="52" spans="5:13" x14ac:dyDescent="0.25">
      <c r="E52" s="1"/>
      <c r="M52" s="1"/>
    </row>
    <row r="53" spans="5:13" x14ac:dyDescent="0.25">
      <c r="E53" s="1"/>
      <c r="M53" s="1"/>
    </row>
    <row r="54" spans="5:13" x14ac:dyDescent="0.25">
      <c r="E54" s="1"/>
      <c r="M54" s="1"/>
    </row>
    <row r="55" spans="5:13" x14ac:dyDescent="0.25">
      <c r="E55" s="1"/>
      <c r="M55" s="1"/>
    </row>
    <row r="56" spans="5:13" x14ac:dyDescent="0.25">
      <c r="E56" s="1"/>
      <c r="M56" s="1"/>
    </row>
  </sheetData>
  <mergeCells count="5">
    <mergeCell ref="B2:G2"/>
    <mergeCell ref="A42:N42"/>
    <mergeCell ref="A19:N19"/>
    <mergeCell ref="A20:N20"/>
    <mergeCell ref="A43:N43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EE.FF-2012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FOXINGPC</cp:lastModifiedBy>
  <cp:lastPrinted>2013-04-29T15:35:28Z</cp:lastPrinted>
  <dcterms:created xsi:type="dcterms:W3CDTF">2013-02-04T19:21:02Z</dcterms:created>
  <dcterms:modified xsi:type="dcterms:W3CDTF">2013-04-29T19:18:41Z</dcterms:modified>
</cp:coreProperties>
</file>